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\Dropbox\"/>
    </mc:Choice>
  </mc:AlternateContent>
  <bookViews>
    <workbookView xWindow="0" yWindow="0" windowWidth="25200" windowHeight="1213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  <c r="A21" i="2"/>
  <c r="B21" i="2"/>
  <c r="C21" i="2"/>
  <c r="D21" i="2"/>
  <c r="E21" i="2"/>
  <c r="A22" i="2"/>
  <c r="C22" i="2"/>
  <c r="E22" i="2"/>
  <c r="A23" i="2"/>
  <c r="C23" i="2"/>
  <c r="E23" i="2"/>
  <c r="A24" i="2"/>
  <c r="C24" i="2"/>
  <c r="E24" i="2"/>
  <c r="A25" i="2"/>
  <c r="C25" i="2"/>
  <c r="E25" i="2"/>
  <c r="A13" i="2"/>
  <c r="A14" i="2"/>
  <c r="B14" i="2"/>
  <c r="C14" i="2"/>
  <c r="D14" i="2"/>
  <c r="E14" i="2"/>
  <c r="A15" i="2"/>
  <c r="C15" i="2"/>
  <c r="E15" i="2"/>
  <c r="A16" i="2"/>
  <c r="C16" i="2"/>
  <c r="E16" i="2"/>
  <c r="A17" i="2"/>
  <c r="C17" i="2"/>
  <c r="E17" i="2"/>
  <c r="A18" i="2"/>
  <c r="C18" i="2"/>
  <c r="E18" i="2"/>
  <c r="A8" i="2"/>
  <c r="A9" i="2"/>
  <c r="B9" i="2"/>
  <c r="C9" i="2"/>
  <c r="D9" i="2"/>
  <c r="E9" i="2"/>
  <c r="A10" i="2"/>
  <c r="C10" i="2"/>
  <c r="E10" i="2"/>
  <c r="A11" i="2"/>
  <c r="C11" i="2"/>
  <c r="E11" i="2"/>
  <c r="A3" i="2"/>
  <c r="A4" i="2"/>
  <c r="B4" i="2"/>
  <c r="C4" i="2"/>
  <c r="D4" i="2"/>
  <c r="E4" i="2"/>
  <c r="A5" i="2"/>
  <c r="C5" i="2"/>
  <c r="E5" i="2"/>
  <c r="A6" i="2"/>
  <c r="C6" i="2"/>
  <c r="E6" i="2"/>
  <c r="E48" i="1" l="1"/>
  <c r="E45" i="1"/>
  <c r="E42" i="1"/>
  <c r="B54" i="1"/>
  <c r="D54" i="1" s="1"/>
  <c r="B55" i="1"/>
  <c r="D55" i="1" s="1"/>
  <c r="B56" i="1"/>
  <c r="D56" i="1" s="1"/>
  <c r="B57" i="1"/>
  <c r="D57" i="1" s="1"/>
  <c r="B60" i="1"/>
  <c r="D60" i="1" s="1"/>
  <c r="B61" i="1"/>
  <c r="D61" i="1" s="1"/>
  <c r="B62" i="1"/>
  <c r="D62" i="1" s="1"/>
  <c r="B63" i="1"/>
  <c r="D63" i="1" s="1"/>
  <c r="B66" i="1"/>
  <c r="D66" i="1" s="1"/>
  <c r="B67" i="1"/>
  <c r="D67" i="1" s="1"/>
  <c r="B68" i="1"/>
  <c r="D68" i="1" s="1"/>
  <c r="B69" i="1"/>
  <c r="D69" i="1" s="1"/>
  <c r="B72" i="1"/>
  <c r="D72" i="1" s="1"/>
  <c r="B73" i="1"/>
  <c r="D73" i="1" s="1"/>
  <c r="B74" i="1"/>
  <c r="D74" i="1" s="1"/>
  <c r="B75" i="1"/>
  <c r="D75" i="1" s="1"/>
  <c r="B78" i="1"/>
  <c r="D78" i="1" s="1"/>
  <c r="B79" i="1"/>
  <c r="D79" i="1" s="1"/>
  <c r="B80" i="1"/>
  <c r="D80" i="1" s="1"/>
  <c r="B81" i="1"/>
  <c r="D81" i="1" s="1"/>
  <c r="B84" i="1"/>
  <c r="D84" i="1" s="1"/>
  <c r="B3" i="1"/>
  <c r="D3" i="1" s="1"/>
  <c r="B4" i="1"/>
  <c r="D4" i="1" s="1"/>
  <c r="B5" i="1"/>
  <c r="D5" i="1" s="1"/>
  <c r="B87" i="1"/>
  <c r="D87" i="1" s="1"/>
  <c r="B88" i="1"/>
  <c r="D88" i="1" s="1"/>
  <c r="B91" i="1"/>
  <c r="D91" i="1" s="1"/>
  <c r="B92" i="1"/>
  <c r="D92" i="1" s="1"/>
  <c r="B95" i="1"/>
  <c r="D95" i="1" s="1"/>
  <c r="B96" i="1"/>
  <c r="D96" i="1" s="1"/>
  <c r="B100" i="1"/>
  <c r="D100" i="1" s="1"/>
  <c r="B101" i="1"/>
  <c r="D101" i="1" s="1"/>
  <c r="B103" i="1"/>
  <c r="D103" i="1" s="1"/>
  <c r="B104" i="1"/>
  <c r="D104" i="1" s="1"/>
  <c r="B105" i="1"/>
  <c r="D105" i="1"/>
  <c r="B106" i="1"/>
  <c r="D106" i="1" s="1"/>
  <c r="B107" i="1"/>
  <c r="D107" i="1" s="1"/>
  <c r="B108" i="1"/>
  <c r="D108" i="1" s="1"/>
  <c r="B44" i="1"/>
  <c r="D44" i="1" s="1"/>
  <c r="B46" i="1"/>
  <c r="D46" i="1" s="1"/>
  <c r="B47" i="1"/>
  <c r="D47" i="1" s="1"/>
  <c r="B51" i="1"/>
  <c r="D51" i="1" s="1"/>
  <c r="B52" i="1"/>
  <c r="D52" i="1" s="1"/>
  <c r="B53" i="1"/>
  <c r="D53" i="1" s="1"/>
  <c r="B16" i="1"/>
  <c r="B18" i="1"/>
  <c r="D18" i="1" l="1"/>
  <c r="D17" i="2" s="1"/>
  <c r="B17" i="2"/>
  <c r="D16" i="1"/>
  <c r="D15" i="2" s="1"/>
  <c r="B15" i="2"/>
  <c r="D48" i="1"/>
  <c r="B48" i="1"/>
  <c r="B22" i="1"/>
  <c r="D22" i="1" s="1"/>
  <c r="B23" i="1"/>
  <c r="D23" i="1" s="1"/>
  <c r="B24" i="1"/>
  <c r="D24" i="1" s="1"/>
  <c r="B25" i="1"/>
  <c r="D25" i="1" s="1"/>
  <c r="B9" i="1"/>
  <c r="B12" i="1"/>
  <c r="B13" i="1"/>
  <c r="B17" i="1"/>
  <c r="B19" i="1"/>
  <c r="B28" i="1"/>
  <c r="B29" i="1"/>
  <c r="B30" i="1"/>
  <c r="B31" i="1"/>
  <c r="B34" i="1"/>
  <c r="D34" i="1" s="1"/>
  <c r="B35" i="1"/>
  <c r="D35" i="1" s="1"/>
  <c r="B36" i="1"/>
  <c r="D36" i="1" s="1"/>
  <c r="B37" i="1"/>
  <c r="D37" i="1" s="1"/>
  <c r="B40" i="1"/>
  <c r="B41" i="1"/>
  <c r="D41" i="1" s="1"/>
  <c r="B43" i="1"/>
  <c r="B8" i="1"/>
  <c r="D30" i="1" l="1"/>
  <c r="D24" i="2" s="1"/>
  <c r="B24" i="2"/>
  <c r="D31" i="1"/>
  <c r="D25" i="2" s="1"/>
  <c r="B25" i="2"/>
  <c r="D29" i="1"/>
  <c r="D23" i="2" s="1"/>
  <c r="B23" i="2"/>
  <c r="D28" i="1"/>
  <c r="D22" i="2" s="1"/>
  <c r="B22" i="2"/>
  <c r="D19" i="1"/>
  <c r="D18" i="2" s="1"/>
  <c r="B18" i="2"/>
  <c r="D17" i="1"/>
  <c r="D16" i="2" s="1"/>
  <c r="B16" i="2"/>
  <c r="D13" i="1"/>
  <c r="D11" i="2" s="1"/>
  <c r="B11" i="2"/>
  <c r="D12" i="1"/>
  <c r="D10" i="2" s="1"/>
  <c r="B10" i="2"/>
  <c r="D9" i="1"/>
  <c r="D6" i="2" s="1"/>
  <c r="B6" i="2"/>
  <c r="D8" i="1"/>
  <c r="D5" i="2" s="1"/>
  <c r="B5" i="2"/>
  <c r="D43" i="1"/>
  <c r="D45" i="1" s="1"/>
  <c r="B45" i="1"/>
  <c r="D40" i="1"/>
  <c r="D42" i="1" s="1"/>
  <c r="B42" i="1"/>
</calcChain>
</file>

<file path=xl/sharedStrings.xml><?xml version="1.0" encoding="utf-8"?>
<sst xmlns="http://schemas.openxmlformats.org/spreadsheetml/2006/main" count="176" uniqueCount="61">
  <si>
    <t>ttc</t>
  </si>
  <si>
    <t>tva</t>
  </si>
  <si>
    <t>prestation</t>
  </si>
  <si>
    <t>HT</t>
  </si>
  <si>
    <t>taux tva</t>
  </si>
  <si>
    <t>forfaits -18 ans cours collectifs</t>
  </si>
  <si>
    <t>forfait mensuel</t>
  </si>
  <si>
    <t>forfait trimestriel</t>
  </si>
  <si>
    <t>forfaits +18 ans cours collectifs</t>
  </si>
  <si>
    <t>-18 ans carte 10 séances</t>
  </si>
  <si>
    <t>+18 ans carte 10 séances</t>
  </si>
  <si>
    <t>cours particuliers club</t>
  </si>
  <si>
    <t>-18 ans séance</t>
  </si>
  <si>
    <t>+18 ans séance</t>
  </si>
  <si>
    <t>+18 ansséance</t>
  </si>
  <si>
    <t>cavalier exterieur cours collectifs</t>
  </si>
  <si>
    <t>-18 ans sance</t>
  </si>
  <si>
    <t>cavalier exterieur cours particuliers</t>
  </si>
  <si>
    <t>pension</t>
  </si>
  <si>
    <t>pension cheval hebergement</t>
  </si>
  <si>
    <t>pension cheval installation</t>
  </si>
  <si>
    <t>pension poney c/d hebergement</t>
  </si>
  <si>
    <t>pension poney c/d installation</t>
  </si>
  <si>
    <t>pension poney a/b hebergement</t>
  </si>
  <si>
    <t>pension poney a/b installation</t>
  </si>
  <si>
    <t>total</t>
  </si>
  <si>
    <t>travail du cheval</t>
  </si>
  <si>
    <t>5x/semaine (au mois)</t>
  </si>
  <si>
    <t>4x/semaine (au mois)</t>
  </si>
  <si>
    <t>3x/semaine (au mois)</t>
  </si>
  <si>
    <t>2x/semaine (au mois)</t>
  </si>
  <si>
    <t>1x/semaine (au mois)</t>
  </si>
  <si>
    <t>longe séance</t>
  </si>
  <si>
    <t>monte séance</t>
  </si>
  <si>
    <t>propriétaire adherents cours collectifs</t>
  </si>
  <si>
    <t>-18ans carte 10 séances</t>
  </si>
  <si>
    <t>propriétaire exterieur cours collectifs</t>
  </si>
  <si>
    <t>propriétaire exterieur cours particuliers</t>
  </si>
  <si>
    <t>nuitee cheval de passage</t>
  </si>
  <si>
    <t>la journee</t>
  </si>
  <si>
    <t>licences FFE</t>
  </si>
  <si>
    <t>-18 ans</t>
  </si>
  <si>
    <t xml:space="preserve">+18 ans </t>
  </si>
  <si>
    <t>competition amateur</t>
  </si>
  <si>
    <t>sorties paddock</t>
  </si>
  <si>
    <t>1 sortie occasionnelle</t>
  </si>
  <si>
    <t>1 sortie supplementaire/semaine (mois)</t>
  </si>
  <si>
    <t>tonte</t>
  </si>
  <si>
    <t>location tondeuse</t>
  </si>
  <si>
    <t>coaching concours</t>
  </si>
  <si>
    <t>1 epreuve</t>
  </si>
  <si>
    <t>2 epreuves</t>
  </si>
  <si>
    <t>transport</t>
  </si>
  <si>
    <t>van</t>
  </si>
  <si>
    <t>1 eéquidé dans le van au km</t>
  </si>
  <si>
    <t>2 eéquidé dans le van au km</t>
  </si>
  <si>
    <t>camion jusqu'à 200kms A/R + 2 coachings inclus</t>
  </si>
  <si>
    <t>propriétaire</t>
  </si>
  <si>
    <t>club</t>
  </si>
  <si>
    <t>propriétaire adherents cours particuliers</t>
  </si>
  <si>
    <t>lecons club cours collectifs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</si>
</sst>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D60093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10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49" fontId="0" fillId="0" borderId="1" xfId="0" applyNumberForma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FF66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94" zoomScaleNormal="100" workbookViewId="0">
      <selection activeCell="C103" sqref="C103:C108"/>
    </sheetView>
  </sheetViews>
  <sheetFormatPr baseColWidth="10" defaultRowHeight="15" x14ac:dyDescent="0.25"/>
  <cols>
    <col min="1" max="1" width="37.42578125" bestFit="1" customWidth="1"/>
  </cols>
  <sheetData>
    <row r="1" spans="1:5" ht="23.25" x14ac:dyDescent="0.25">
      <c r="A1" s="17" t="s">
        <v>40</v>
      </c>
      <c r="B1" s="17"/>
      <c r="C1" s="17"/>
      <c r="D1" s="17"/>
      <c r="E1" s="17"/>
    </row>
    <row r="2" spans="1:5" ht="18.75" x14ac:dyDescent="0.25">
      <c r="A2" s="1" t="s">
        <v>2</v>
      </c>
      <c r="B2" s="1" t="s">
        <v>3</v>
      </c>
      <c r="C2" s="1" t="s">
        <v>4</v>
      </c>
      <c r="D2" s="1" t="s">
        <v>1</v>
      </c>
      <c r="E2" s="1" t="s">
        <v>0</v>
      </c>
    </row>
    <row r="3" spans="1:5" x14ac:dyDescent="0.25">
      <c r="A3" s="4" t="s">
        <v>41</v>
      </c>
      <c r="B3" s="3">
        <f>E3/(1+C3)</f>
        <v>25</v>
      </c>
      <c r="C3" s="7">
        <v>0</v>
      </c>
      <c r="D3" s="3">
        <f>E3-B3</f>
        <v>0</v>
      </c>
      <c r="E3" s="5">
        <v>25</v>
      </c>
    </row>
    <row r="4" spans="1:5" x14ac:dyDescent="0.25">
      <c r="A4" s="4" t="s">
        <v>42</v>
      </c>
      <c r="B4" s="3">
        <f>E4/(1+C4)</f>
        <v>36</v>
      </c>
      <c r="C4" s="7">
        <v>0</v>
      </c>
      <c r="D4" s="3">
        <f>E4-B4</f>
        <v>0</v>
      </c>
      <c r="E4" s="5">
        <v>36</v>
      </c>
    </row>
    <row r="5" spans="1:5" x14ac:dyDescent="0.25">
      <c r="A5" s="4" t="s">
        <v>43</v>
      </c>
      <c r="B5" s="3">
        <f>E5/(1+C5)</f>
        <v>80</v>
      </c>
      <c r="C5" s="7">
        <v>0</v>
      </c>
      <c r="D5" s="3">
        <f>E5-B5</f>
        <v>0</v>
      </c>
      <c r="E5" s="5">
        <v>80</v>
      </c>
    </row>
    <row r="6" spans="1:5" ht="23.25" x14ac:dyDescent="0.25">
      <c r="A6" s="18" t="s">
        <v>5</v>
      </c>
      <c r="B6" s="18"/>
      <c r="C6" s="18"/>
      <c r="D6" s="18"/>
      <c r="E6" s="18"/>
    </row>
    <row r="7" spans="1:5" ht="18.75" x14ac:dyDescent="0.25">
      <c r="A7" s="1" t="s">
        <v>2</v>
      </c>
      <c r="B7" s="1" t="s">
        <v>3</v>
      </c>
      <c r="C7" s="1" t="s">
        <v>4</v>
      </c>
      <c r="D7" s="1" t="s">
        <v>1</v>
      </c>
      <c r="E7" s="1" t="s">
        <v>0</v>
      </c>
    </row>
    <row r="8" spans="1:5" x14ac:dyDescent="0.25">
      <c r="A8" s="2" t="s">
        <v>6</v>
      </c>
      <c r="B8" s="3">
        <f>E8/(1+C8)</f>
        <v>53.080568720379148</v>
      </c>
      <c r="C8" s="7">
        <v>5.5E-2</v>
      </c>
      <c r="D8" s="3">
        <f>E8-B8</f>
        <v>2.9194312796208521</v>
      </c>
      <c r="E8" s="5">
        <v>56</v>
      </c>
    </row>
    <row r="9" spans="1:5" x14ac:dyDescent="0.25">
      <c r="A9" s="2" t="s">
        <v>7</v>
      </c>
      <c r="B9" s="3">
        <f t="shared" ref="B9:B43" si="0">E9/(1+C9)</f>
        <v>166.82464454976304</v>
      </c>
      <c r="C9" s="7">
        <v>5.5E-2</v>
      </c>
      <c r="D9" s="3">
        <f t="shared" ref="D9:D43" si="1">E9-B9</f>
        <v>9.1753554502369639</v>
      </c>
      <c r="E9" s="5">
        <v>176</v>
      </c>
    </row>
    <row r="10" spans="1:5" ht="23.25" x14ac:dyDescent="0.25">
      <c r="A10" s="18" t="s">
        <v>8</v>
      </c>
      <c r="B10" s="18"/>
      <c r="C10" s="18"/>
      <c r="D10" s="18"/>
      <c r="E10" s="18"/>
    </row>
    <row r="11" spans="1:5" ht="18.75" x14ac:dyDescent="0.25">
      <c r="A11" s="1" t="s">
        <v>2</v>
      </c>
      <c r="B11" s="1" t="s">
        <v>3</v>
      </c>
      <c r="C11" s="1" t="s">
        <v>4</v>
      </c>
      <c r="D11" s="1" t="s">
        <v>1</v>
      </c>
      <c r="E11" s="1" t="s">
        <v>0</v>
      </c>
    </row>
    <row r="12" spans="1:5" x14ac:dyDescent="0.25">
      <c r="A12" s="2" t="s">
        <v>6</v>
      </c>
      <c r="B12" s="3">
        <f t="shared" si="0"/>
        <v>66.350710900473942</v>
      </c>
      <c r="C12" s="7">
        <v>5.5E-2</v>
      </c>
      <c r="D12" s="3">
        <f t="shared" si="1"/>
        <v>3.6492890995260581</v>
      </c>
      <c r="E12" s="5">
        <v>70</v>
      </c>
    </row>
    <row r="13" spans="1:5" x14ac:dyDescent="0.25">
      <c r="A13" s="2" t="s">
        <v>7</v>
      </c>
      <c r="B13" s="3">
        <f t="shared" si="0"/>
        <v>207.58293838862559</v>
      </c>
      <c r="C13" s="7">
        <v>5.5E-2</v>
      </c>
      <c r="D13" s="3">
        <f t="shared" si="1"/>
        <v>11.417061611374407</v>
      </c>
      <c r="E13" s="5">
        <v>219</v>
      </c>
    </row>
    <row r="14" spans="1:5" ht="23.25" x14ac:dyDescent="0.25">
      <c r="A14" s="18" t="s">
        <v>60</v>
      </c>
      <c r="B14" s="18"/>
      <c r="C14" s="18"/>
      <c r="D14" s="18"/>
      <c r="E14" s="18"/>
    </row>
    <row r="15" spans="1:5" ht="18.75" x14ac:dyDescent="0.25">
      <c r="A15" s="1" t="s">
        <v>2</v>
      </c>
      <c r="B15" s="1" t="s">
        <v>3</v>
      </c>
      <c r="C15" s="1" t="s">
        <v>4</v>
      </c>
      <c r="D15" s="1" t="s">
        <v>1</v>
      </c>
      <c r="E15" s="1" t="s">
        <v>0</v>
      </c>
    </row>
    <row r="16" spans="1:5" x14ac:dyDescent="0.25">
      <c r="A16" s="4" t="s">
        <v>12</v>
      </c>
      <c r="B16" s="3">
        <f>E16/(1+C16)</f>
        <v>16.113744075829384</v>
      </c>
      <c r="C16" s="7">
        <v>5.5E-2</v>
      </c>
      <c r="D16" s="3">
        <f>E16-B16</f>
        <v>0.88625592417061583</v>
      </c>
      <c r="E16" s="5">
        <v>17</v>
      </c>
    </row>
    <row r="17" spans="1:5" x14ac:dyDescent="0.25">
      <c r="A17" s="4" t="s">
        <v>9</v>
      </c>
      <c r="B17" s="3">
        <f t="shared" si="0"/>
        <v>151.65876777251185</v>
      </c>
      <c r="C17" s="7">
        <v>5.5E-2</v>
      </c>
      <c r="D17" s="3">
        <f t="shared" si="1"/>
        <v>8.341232227488149</v>
      </c>
      <c r="E17" s="5">
        <v>160</v>
      </c>
    </row>
    <row r="18" spans="1:5" x14ac:dyDescent="0.25">
      <c r="A18" s="4" t="s">
        <v>13</v>
      </c>
      <c r="B18" s="3">
        <f t="shared" ref="B18" si="2">E18/(1+C18)</f>
        <v>18.957345971563981</v>
      </c>
      <c r="C18" s="7">
        <v>5.5E-2</v>
      </c>
      <c r="D18" s="3">
        <f t="shared" ref="D18" si="3">E18-B18</f>
        <v>1.0426540284360186</v>
      </c>
      <c r="E18" s="5">
        <v>20</v>
      </c>
    </row>
    <row r="19" spans="1:5" x14ac:dyDescent="0.25">
      <c r="A19" s="4" t="s">
        <v>10</v>
      </c>
      <c r="B19" s="3">
        <f t="shared" si="0"/>
        <v>180.09478672985784</v>
      </c>
      <c r="C19" s="7">
        <v>5.5E-2</v>
      </c>
      <c r="D19" s="3">
        <f t="shared" si="1"/>
        <v>9.9052132701421556</v>
      </c>
      <c r="E19" s="5">
        <v>190</v>
      </c>
    </row>
    <row r="20" spans="1:5" ht="23.25" x14ac:dyDescent="0.25">
      <c r="A20" s="17" t="s">
        <v>11</v>
      </c>
      <c r="B20" s="17"/>
      <c r="C20" s="17"/>
      <c r="D20" s="17"/>
      <c r="E20" s="17"/>
    </row>
    <row r="21" spans="1:5" ht="18.75" x14ac:dyDescent="0.25">
      <c r="A21" s="1" t="s">
        <v>2</v>
      </c>
      <c r="B21" s="1" t="s">
        <v>3</v>
      </c>
      <c r="C21" s="1" t="s">
        <v>4</v>
      </c>
      <c r="D21" s="1" t="s">
        <v>1</v>
      </c>
      <c r="E21" s="1" t="s">
        <v>0</v>
      </c>
    </row>
    <row r="22" spans="1:5" x14ac:dyDescent="0.25">
      <c r="A22" s="4" t="s">
        <v>12</v>
      </c>
      <c r="B22" s="3">
        <f t="shared" si="0"/>
        <v>22.748815165876778</v>
      </c>
      <c r="C22" s="7">
        <v>5.5E-2</v>
      </c>
      <c r="D22" s="3">
        <f t="shared" si="1"/>
        <v>1.2511848341232223</v>
      </c>
      <c r="E22" s="5">
        <v>24</v>
      </c>
    </row>
    <row r="23" spans="1:5" x14ac:dyDescent="0.25">
      <c r="A23" s="4" t="s">
        <v>13</v>
      </c>
      <c r="B23" s="3">
        <f t="shared" si="0"/>
        <v>25.592417061611375</v>
      </c>
      <c r="C23" s="7">
        <v>5.5E-2</v>
      </c>
      <c r="D23" s="3">
        <f t="shared" si="1"/>
        <v>1.4075829383886251</v>
      </c>
      <c r="E23" s="5">
        <v>27</v>
      </c>
    </row>
    <row r="24" spans="1:5" x14ac:dyDescent="0.25">
      <c r="A24" s="4" t="s">
        <v>9</v>
      </c>
      <c r="B24" s="3">
        <f t="shared" si="0"/>
        <v>218.00947867298581</v>
      </c>
      <c r="C24" s="7">
        <v>5.5E-2</v>
      </c>
      <c r="D24" s="3">
        <f t="shared" si="1"/>
        <v>11.990521327014193</v>
      </c>
      <c r="E24" s="5">
        <v>230</v>
      </c>
    </row>
    <row r="25" spans="1:5" x14ac:dyDescent="0.25">
      <c r="A25" s="4" t="s">
        <v>10</v>
      </c>
      <c r="B25" s="3">
        <f t="shared" si="0"/>
        <v>246.44549763033177</v>
      </c>
      <c r="C25" s="7">
        <v>5.5E-2</v>
      </c>
      <c r="D25" s="3">
        <f t="shared" si="1"/>
        <v>13.554502369668228</v>
      </c>
      <c r="E25" s="5">
        <v>260</v>
      </c>
    </row>
    <row r="26" spans="1:5" ht="23.25" x14ac:dyDescent="0.25">
      <c r="A26" s="17" t="s">
        <v>15</v>
      </c>
      <c r="B26" s="17"/>
      <c r="C26" s="17"/>
      <c r="D26" s="17"/>
      <c r="E26" s="17"/>
    </row>
    <row r="27" spans="1:5" ht="18.75" x14ac:dyDescent="0.25">
      <c r="A27" s="1" t="s">
        <v>2</v>
      </c>
      <c r="B27" s="1" t="s">
        <v>3</v>
      </c>
      <c r="C27" s="1" t="s">
        <v>4</v>
      </c>
      <c r="D27" s="1" t="s">
        <v>1</v>
      </c>
      <c r="E27" s="1" t="s">
        <v>0</v>
      </c>
    </row>
    <row r="28" spans="1:5" x14ac:dyDescent="0.25">
      <c r="A28" s="4" t="s">
        <v>12</v>
      </c>
      <c r="B28" s="3">
        <f t="shared" si="0"/>
        <v>18.957345971563981</v>
      </c>
      <c r="C28" s="7">
        <v>5.5E-2</v>
      </c>
      <c r="D28" s="3">
        <f t="shared" si="1"/>
        <v>1.0426540284360186</v>
      </c>
      <c r="E28" s="5">
        <v>20</v>
      </c>
    </row>
    <row r="29" spans="1:5" x14ac:dyDescent="0.25">
      <c r="A29" s="4" t="s">
        <v>14</v>
      </c>
      <c r="B29" s="3">
        <f t="shared" si="0"/>
        <v>21.800947867298579</v>
      </c>
      <c r="C29" s="7">
        <v>5.5E-2</v>
      </c>
      <c r="D29" s="3">
        <f t="shared" si="1"/>
        <v>1.1990521327014214</v>
      </c>
      <c r="E29" s="5">
        <v>23</v>
      </c>
    </row>
    <row r="30" spans="1:5" x14ac:dyDescent="0.25">
      <c r="A30" s="4" t="s">
        <v>9</v>
      </c>
      <c r="B30" s="3">
        <f t="shared" si="0"/>
        <v>180.09478672985784</v>
      </c>
      <c r="C30" s="7">
        <v>5.5E-2</v>
      </c>
      <c r="D30" s="3">
        <f t="shared" si="1"/>
        <v>9.9052132701421556</v>
      </c>
      <c r="E30" s="5">
        <v>190</v>
      </c>
    </row>
    <row r="31" spans="1:5" x14ac:dyDescent="0.25">
      <c r="A31" s="4" t="s">
        <v>10</v>
      </c>
      <c r="B31" s="3">
        <f t="shared" si="0"/>
        <v>208.53080568720381</v>
      </c>
      <c r="C31" s="7">
        <v>5.5E-2</v>
      </c>
      <c r="D31" s="3">
        <f t="shared" si="1"/>
        <v>11.469194312796191</v>
      </c>
      <c r="E31" s="5">
        <v>220</v>
      </c>
    </row>
    <row r="32" spans="1:5" ht="23.25" x14ac:dyDescent="0.25">
      <c r="A32" s="17" t="s">
        <v>17</v>
      </c>
      <c r="B32" s="17"/>
      <c r="C32" s="17"/>
      <c r="D32" s="17"/>
      <c r="E32" s="17"/>
    </row>
    <row r="33" spans="1:5" ht="18.75" x14ac:dyDescent="0.25">
      <c r="A33" s="1" t="s">
        <v>2</v>
      </c>
      <c r="B33" s="1" t="s">
        <v>3</v>
      </c>
      <c r="C33" s="1" t="s">
        <v>4</v>
      </c>
      <c r="D33" s="1" t="s">
        <v>1</v>
      </c>
      <c r="E33" s="1" t="s">
        <v>0</v>
      </c>
    </row>
    <row r="34" spans="1:5" x14ac:dyDescent="0.25">
      <c r="A34" s="4" t="s">
        <v>16</v>
      </c>
      <c r="B34" s="3">
        <f t="shared" si="0"/>
        <v>25.592417061611375</v>
      </c>
      <c r="C34" s="7">
        <v>5.5E-2</v>
      </c>
      <c r="D34" s="3">
        <f t="shared" si="1"/>
        <v>1.4075829383886251</v>
      </c>
      <c r="E34" s="5">
        <v>27</v>
      </c>
    </row>
    <row r="35" spans="1:5" x14ac:dyDescent="0.25">
      <c r="A35" s="4" t="s">
        <v>9</v>
      </c>
      <c r="B35" s="3">
        <f t="shared" si="0"/>
        <v>246.44549763033177</v>
      </c>
      <c r="C35" s="7">
        <v>5.5E-2</v>
      </c>
      <c r="D35" s="3">
        <f t="shared" si="1"/>
        <v>13.554502369668228</v>
      </c>
      <c r="E35" s="5">
        <v>260</v>
      </c>
    </row>
    <row r="36" spans="1:5" x14ac:dyDescent="0.25">
      <c r="A36" s="4" t="s">
        <v>13</v>
      </c>
      <c r="B36" s="3">
        <f t="shared" si="0"/>
        <v>28.436018957345972</v>
      </c>
      <c r="C36" s="7">
        <v>5.5E-2</v>
      </c>
      <c r="D36" s="3">
        <f t="shared" si="1"/>
        <v>1.5639810426540279</v>
      </c>
      <c r="E36" s="5">
        <v>30</v>
      </c>
    </row>
    <row r="37" spans="1:5" x14ac:dyDescent="0.25">
      <c r="A37" s="4" t="s">
        <v>10</v>
      </c>
      <c r="B37" s="3">
        <f t="shared" si="0"/>
        <v>274.88151658767777</v>
      </c>
      <c r="C37" s="7">
        <v>5.5E-2</v>
      </c>
      <c r="D37" s="3">
        <f t="shared" si="1"/>
        <v>15.118483412322234</v>
      </c>
      <c r="E37" s="5">
        <v>290</v>
      </c>
    </row>
    <row r="38" spans="1:5" ht="23.25" x14ac:dyDescent="0.25">
      <c r="A38" s="17" t="s">
        <v>18</v>
      </c>
      <c r="B38" s="17"/>
      <c r="C38" s="17"/>
      <c r="D38" s="17"/>
      <c r="E38" s="17"/>
    </row>
    <row r="39" spans="1:5" ht="18.75" x14ac:dyDescent="0.25">
      <c r="A39" s="1" t="s">
        <v>2</v>
      </c>
      <c r="B39" s="1" t="s">
        <v>3</v>
      </c>
      <c r="C39" s="1" t="s">
        <v>4</v>
      </c>
      <c r="D39" s="1" t="s">
        <v>1</v>
      </c>
      <c r="E39" s="1" t="s">
        <v>0</v>
      </c>
    </row>
    <row r="40" spans="1:5" x14ac:dyDescent="0.25">
      <c r="A40" s="4" t="s">
        <v>19</v>
      </c>
      <c r="B40" s="3">
        <f t="shared" si="0"/>
        <v>99.526066350710906</v>
      </c>
      <c r="C40" s="7">
        <v>5.5E-2</v>
      </c>
      <c r="D40" s="3">
        <f t="shared" si="1"/>
        <v>5.4739336492890942</v>
      </c>
      <c r="E40" s="5">
        <v>105</v>
      </c>
    </row>
    <row r="41" spans="1:5" x14ac:dyDescent="0.25">
      <c r="A41" s="4" t="s">
        <v>20</v>
      </c>
      <c r="B41" s="3">
        <f t="shared" si="0"/>
        <v>184.83412322274881</v>
      </c>
      <c r="C41" s="7">
        <v>5.5E-2</v>
      </c>
      <c r="D41" s="3">
        <f t="shared" si="1"/>
        <v>10.165876777251185</v>
      </c>
      <c r="E41" s="5">
        <v>195</v>
      </c>
    </row>
    <row r="42" spans="1:5" ht="15.75" x14ac:dyDescent="0.25">
      <c r="A42" s="4" t="s">
        <v>25</v>
      </c>
      <c r="B42" s="3">
        <f>SUM(B40:B41)</f>
        <v>284.36018957345971</v>
      </c>
      <c r="C42" s="7"/>
      <c r="D42" s="3">
        <f>SUM(D40:D41)</f>
        <v>15.639810426540279</v>
      </c>
      <c r="E42" s="8">
        <f>SUM(E40:E41)</f>
        <v>300</v>
      </c>
    </row>
    <row r="43" spans="1:5" x14ac:dyDescent="0.25">
      <c r="A43" s="4" t="s">
        <v>21</v>
      </c>
      <c r="B43" s="3">
        <f t="shared" si="0"/>
        <v>90.047393364928922</v>
      </c>
      <c r="C43" s="7">
        <v>5.5E-2</v>
      </c>
      <c r="D43" s="3">
        <f t="shared" si="1"/>
        <v>4.9526066350710778</v>
      </c>
      <c r="E43" s="5">
        <v>95</v>
      </c>
    </row>
    <row r="44" spans="1:5" x14ac:dyDescent="0.25">
      <c r="A44" s="4" t="s">
        <v>22</v>
      </c>
      <c r="B44" s="3">
        <f t="shared" ref="B44:B56" si="4">E44/(1+C44)</f>
        <v>165.87677725118485</v>
      </c>
      <c r="C44" s="7">
        <v>5.5E-2</v>
      </c>
      <c r="D44" s="3">
        <f t="shared" ref="D44:D56" si="5">E44-B44</f>
        <v>9.1232227488151523</v>
      </c>
      <c r="E44" s="5">
        <v>175</v>
      </c>
    </row>
    <row r="45" spans="1:5" ht="15.75" x14ac:dyDescent="0.25">
      <c r="A45" s="4" t="s">
        <v>25</v>
      </c>
      <c r="B45" s="3">
        <f>SUM(B43:B44)</f>
        <v>255.92417061611377</v>
      </c>
      <c r="C45" s="7"/>
      <c r="D45" s="3">
        <f>SUM(D43:D44)</f>
        <v>14.07582938388623</v>
      </c>
      <c r="E45" s="8">
        <f>SUM(E43:E44)</f>
        <v>270</v>
      </c>
    </row>
    <row r="46" spans="1:5" x14ac:dyDescent="0.25">
      <c r="A46" s="4" t="s">
        <v>23</v>
      </c>
      <c r="B46" s="3">
        <f t="shared" si="4"/>
        <v>75.829383886255926</v>
      </c>
      <c r="C46" s="7">
        <v>5.5E-2</v>
      </c>
      <c r="D46" s="3">
        <f t="shared" si="5"/>
        <v>4.1706161137440745</v>
      </c>
      <c r="E46" s="5">
        <v>80</v>
      </c>
    </row>
    <row r="47" spans="1:5" x14ac:dyDescent="0.25">
      <c r="A47" s="4" t="s">
        <v>24</v>
      </c>
      <c r="B47" s="3">
        <f t="shared" si="4"/>
        <v>132.70142180094788</v>
      </c>
      <c r="C47" s="7">
        <v>5.5E-2</v>
      </c>
      <c r="D47" s="3">
        <f t="shared" si="5"/>
        <v>7.2985781990521161</v>
      </c>
      <c r="E47" s="5">
        <v>140</v>
      </c>
    </row>
    <row r="48" spans="1:5" ht="15.75" x14ac:dyDescent="0.25">
      <c r="A48" s="4" t="s">
        <v>25</v>
      </c>
      <c r="B48" s="3">
        <f>SUM(B46:B47)</f>
        <v>208.53080568720381</v>
      </c>
      <c r="C48" s="7"/>
      <c r="D48" s="3">
        <f>SUM(D46:D47)</f>
        <v>11.469194312796191</v>
      </c>
      <c r="E48" s="8">
        <f>SUM(E46:E47)</f>
        <v>220</v>
      </c>
    </row>
    <row r="49" spans="1:5" ht="23.25" x14ac:dyDescent="0.25">
      <c r="A49" s="17" t="s">
        <v>26</v>
      </c>
      <c r="B49" s="17"/>
      <c r="C49" s="17"/>
      <c r="D49" s="17"/>
      <c r="E49" s="17"/>
    </row>
    <row r="50" spans="1:5" ht="18.75" x14ac:dyDescent="0.25">
      <c r="A50" s="1" t="s">
        <v>2</v>
      </c>
      <c r="B50" s="1" t="s">
        <v>3</v>
      </c>
      <c r="C50" s="1" t="s">
        <v>4</v>
      </c>
      <c r="D50" s="1" t="s">
        <v>1</v>
      </c>
      <c r="E50" s="1" t="s">
        <v>0</v>
      </c>
    </row>
    <row r="51" spans="1:5" x14ac:dyDescent="0.25">
      <c r="A51" s="4" t="s">
        <v>27</v>
      </c>
      <c r="B51" s="3">
        <f t="shared" si="4"/>
        <v>170.83333333333334</v>
      </c>
      <c r="C51" s="7">
        <v>0.2</v>
      </c>
      <c r="D51" s="3">
        <f t="shared" si="5"/>
        <v>34.166666666666657</v>
      </c>
      <c r="E51" s="5">
        <v>205</v>
      </c>
    </row>
    <row r="52" spans="1:5" x14ac:dyDescent="0.25">
      <c r="A52" s="4" t="s">
        <v>28</v>
      </c>
      <c r="B52" s="3">
        <f t="shared" si="4"/>
        <v>137.5</v>
      </c>
      <c r="C52" s="7">
        <v>0.2</v>
      </c>
      <c r="D52" s="3">
        <f t="shared" si="5"/>
        <v>27.5</v>
      </c>
      <c r="E52" s="5">
        <v>165</v>
      </c>
    </row>
    <row r="53" spans="1:5" x14ac:dyDescent="0.25">
      <c r="A53" s="4" t="s">
        <v>29</v>
      </c>
      <c r="B53" s="3">
        <f t="shared" si="4"/>
        <v>103.33333333333334</v>
      </c>
      <c r="C53" s="7">
        <v>0.2</v>
      </c>
      <c r="D53" s="3">
        <f t="shared" si="5"/>
        <v>20.666666666666657</v>
      </c>
      <c r="E53" s="5">
        <v>124</v>
      </c>
    </row>
    <row r="54" spans="1:5" x14ac:dyDescent="0.25">
      <c r="A54" s="4" t="s">
        <v>30</v>
      </c>
      <c r="B54" s="3">
        <f t="shared" si="4"/>
        <v>62.5</v>
      </c>
      <c r="C54" s="7">
        <v>0.2</v>
      </c>
      <c r="D54" s="3">
        <f t="shared" si="5"/>
        <v>12.5</v>
      </c>
      <c r="E54" s="5">
        <v>75</v>
      </c>
    </row>
    <row r="55" spans="1:5" x14ac:dyDescent="0.25">
      <c r="A55" s="4" t="s">
        <v>31</v>
      </c>
      <c r="B55" s="3">
        <f t="shared" si="4"/>
        <v>34.583333333333336</v>
      </c>
      <c r="C55" s="7">
        <v>0.2</v>
      </c>
      <c r="D55" s="3">
        <f t="shared" si="5"/>
        <v>6.9166666666666643</v>
      </c>
      <c r="E55" s="5">
        <v>41.5</v>
      </c>
    </row>
    <row r="56" spans="1:5" x14ac:dyDescent="0.25">
      <c r="A56" s="4" t="s">
        <v>32</v>
      </c>
      <c r="B56" s="3">
        <f t="shared" si="4"/>
        <v>12.5</v>
      </c>
      <c r="C56" s="7">
        <v>0.2</v>
      </c>
      <c r="D56" s="3">
        <f t="shared" si="5"/>
        <v>2.5</v>
      </c>
      <c r="E56" s="5">
        <v>15</v>
      </c>
    </row>
    <row r="57" spans="1:5" x14ac:dyDescent="0.25">
      <c r="A57" s="4" t="s">
        <v>33</v>
      </c>
      <c r="B57" s="3">
        <f t="shared" ref="B57:B108" si="6">E57/(1+C57)</f>
        <v>15</v>
      </c>
      <c r="C57" s="7">
        <v>0.2</v>
      </c>
      <c r="D57" s="3">
        <f t="shared" ref="D57:D108" si="7">E57-B57</f>
        <v>3</v>
      </c>
      <c r="E57" s="5">
        <v>18</v>
      </c>
    </row>
    <row r="58" spans="1:5" ht="23.25" x14ac:dyDescent="0.25">
      <c r="A58" s="17" t="s">
        <v>34</v>
      </c>
      <c r="B58" s="17"/>
      <c r="C58" s="17"/>
      <c r="D58" s="17"/>
      <c r="E58" s="17"/>
    </row>
    <row r="59" spans="1:5" ht="18.75" x14ac:dyDescent="0.25">
      <c r="A59" s="1" t="s">
        <v>2</v>
      </c>
      <c r="B59" s="1" t="s">
        <v>3</v>
      </c>
      <c r="C59" s="1" t="s">
        <v>4</v>
      </c>
      <c r="D59" s="1" t="s">
        <v>1</v>
      </c>
      <c r="E59" s="1" t="s">
        <v>0</v>
      </c>
    </row>
    <row r="60" spans="1:5" x14ac:dyDescent="0.25">
      <c r="A60" s="4" t="s">
        <v>12</v>
      </c>
      <c r="B60" s="3">
        <f t="shared" si="6"/>
        <v>12.322274881516588</v>
      </c>
      <c r="C60" s="7">
        <v>5.5E-2</v>
      </c>
      <c r="D60" s="3">
        <f t="shared" si="7"/>
        <v>0.6777251184834121</v>
      </c>
      <c r="E60" s="5">
        <v>13</v>
      </c>
    </row>
    <row r="61" spans="1:5" x14ac:dyDescent="0.25">
      <c r="A61" s="4" t="s">
        <v>35</v>
      </c>
      <c r="B61" s="3">
        <f t="shared" si="6"/>
        <v>113.74407582938389</v>
      </c>
      <c r="C61" s="7">
        <v>5.5E-2</v>
      </c>
      <c r="D61" s="3">
        <f t="shared" si="7"/>
        <v>6.2559241706161117</v>
      </c>
      <c r="E61" s="5">
        <v>120</v>
      </c>
    </row>
    <row r="62" spans="1:5" x14ac:dyDescent="0.25">
      <c r="A62" s="4" t="s">
        <v>13</v>
      </c>
      <c r="B62" s="3">
        <f t="shared" si="6"/>
        <v>15.165876777251185</v>
      </c>
      <c r="C62" s="7">
        <v>5.5E-2</v>
      </c>
      <c r="D62" s="3">
        <f t="shared" si="7"/>
        <v>0.8341232227488149</v>
      </c>
      <c r="E62" s="5">
        <v>16</v>
      </c>
    </row>
    <row r="63" spans="1:5" x14ac:dyDescent="0.25">
      <c r="A63" s="4" t="s">
        <v>10</v>
      </c>
      <c r="B63" s="3">
        <f t="shared" si="6"/>
        <v>142.18009478672985</v>
      </c>
      <c r="C63" s="7">
        <v>5.5E-2</v>
      </c>
      <c r="D63" s="3">
        <f t="shared" si="7"/>
        <v>7.8199052132701468</v>
      </c>
      <c r="E63" s="5">
        <v>150</v>
      </c>
    </row>
    <row r="64" spans="1:5" ht="23.25" x14ac:dyDescent="0.25">
      <c r="A64" s="17" t="s">
        <v>59</v>
      </c>
      <c r="B64" s="17"/>
      <c r="C64" s="17"/>
      <c r="D64" s="17"/>
      <c r="E64" s="17"/>
    </row>
    <row r="65" spans="1:5" ht="18.75" x14ac:dyDescent="0.25">
      <c r="A65" s="1" t="s">
        <v>2</v>
      </c>
      <c r="B65" s="1" t="s">
        <v>3</v>
      </c>
      <c r="C65" s="1" t="s">
        <v>4</v>
      </c>
      <c r="D65" s="1" t="s">
        <v>1</v>
      </c>
      <c r="E65" s="1" t="s">
        <v>0</v>
      </c>
    </row>
    <row r="66" spans="1:5" x14ac:dyDescent="0.25">
      <c r="A66" s="4" t="s">
        <v>12</v>
      </c>
      <c r="B66" s="3">
        <f t="shared" si="6"/>
        <v>18.957345971563981</v>
      </c>
      <c r="C66" s="7">
        <v>5.5E-2</v>
      </c>
      <c r="D66" s="3">
        <f t="shared" si="7"/>
        <v>1.0426540284360186</v>
      </c>
      <c r="E66" s="5">
        <v>20</v>
      </c>
    </row>
    <row r="67" spans="1:5" x14ac:dyDescent="0.25">
      <c r="A67" s="4" t="s">
        <v>9</v>
      </c>
      <c r="B67" s="3">
        <f t="shared" si="6"/>
        <v>180.09478672985784</v>
      </c>
      <c r="C67" s="7">
        <v>5.5E-2</v>
      </c>
      <c r="D67" s="3">
        <f t="shared" si="7"/>
        <v>9.9052132701421556</v>
      </c>
      <c r="E67" s="5">
        <v>190</v>
      </c>
    </row>
    <row r="68" spans="1:5" x14ac:dyDescent="0.25">
      <c r="A68" s="4" t="s">
        <v>13</v>
      </c>
      <c r="B68" s="3">
        <f t="shared" si="6"/>
        <v>21.800947867298579</v>
      </c>
      <c r="C68" s="7">
        <v>5.5E-2</v>
      </c>
      <c r="D68" s="3">
        <f t="shared" si="7"/>
        <v>1.1990521327014214</v>
      </c>
      <c r="E68" s="5">
        <v>23</v>
      </c>
    </row>
    <row r="69" spans="1:5" x14ac:dyDescent="0.25">
      <c r="A69" s="4" t="s">
        <v>10</v>
      </c>
      <c r="B69" s="3">
        <f t="shared" si="6"/>
        <v>208.53080568720381</v>
      </c>
      <c r="C69" s="7">
        <v>5.5E-2</v>
      </c>
      <c r="D69" s="3">
        <f t="shared" si="7"/>
        <v>11.469194312796191</v>
      </c>
      <c r="E69" s="5">
        <v>220</v>
      </c>
    </row>
    <row r="70" spans="1:5" ht="23.25" x14ac:dyDescent="0.25">
      <c r="A70" s="17" t="s">
        <v>36</v>
      </c>
      <c r="B70" s="17"/>
      <c r="C70" s="17"/>
      <c r="D70" s="17"/>
      <c r="E70" s="17"/>
    </row>
    <row r="71" spans="1:5" ht="18.75" x14ac:dyDescent="0.25">
      <c r="A71" s="1" t="s">
        <v>2</v>
      </c>
      <c r="B71" s="1" t="s">
        <v>3</v>
      </c>
      <c r="C71" s="1" t="s">
        <v>4</v>
      </c>
      <c r="D71" s="1" t="s">
        <v>1</v>
      </c>
      <c r="E71" s="1" t="s">
        <v>0</v>
      </c>
    </row>
    <row r="72" spans="1:5" x14ac:dyDescent="0.25">
      <c r="A72" s="4" t="s">
        <v>12</v>
      </c>
      <c r="B72" s="3">
        <f t="shared" si="6"/>
        <v>16.113744075829384</v>
      </c>
      <c r="C72" s="7">
        <v>5.5E-2</v>
      </c>
      <c r="D72" s="3">
        <f t="shared" si="7"/>
        <v>0.88625592417061583</v>
      </c>
      <c r="E72" s="5">
        <v>17</v>
      </c>
    </row>
    <row r="73" spans="1:5" x14ac:dyDescent="0.25">
      <c r="A73" s="4" t="s">
        <v>9</v>
      </c>
      <c r="B73" s="3">
        <f t="shared" si="6"/>
        <v>151.65876777251185</v>
      </c>
      <c r="C73" s="7">
        <v>5.5E-2</v>
      </c>
      <c r="D73" s="3">
        <f t="shared" si="7"/>
        <v>8.341232227488149</v>
      </c>
      <c r="E73" s="5">
        <v>160</v>
      </c>
    </row>
    <row r="74" spans="1:5" x14ac:dyDescent="0.25">
      <c r="A74" s="4" t="s">
        <v>13</v>
      </c>
      <c r="B74" s="3">
        <f t="shared" si="6"/>
        <v>18.957345971563981</v>
      </c>
      <c r="C74" s="7">
        <v>5.5E-2</v>
      </c>
      <c r="D74" s="3">
        <f t="shared" si="7"/>
        <v>1.0426540284360186</v>
      </c>
      <c r="E74" s="5">
        <v>20</v>
      </c>
    </row>
    <row r="75" spans="1:5" x14ac:dyDescent="0.25">
      <c r="A75" s="4" t="s">
        <v>10</v>
      </c>
      <c r="B75" s="3">
        <f t="shared" si="6"/>
        <v>180.09478672985784</v>
      </c>
      <c r="C75" s="7">
        <v>5.5E-2</v>
      </c>
      <c r="D75" s="3">
        <f t="shared" si="7"/>
        <v>9.9052132701421556</v>
      </c>
      <c r="E75" s="5">
        <v>190</v>
      </c>
    </row>
    <row r="76" spans="1:5" ht="23.25" x14ac:dyDescent="0.25">
      <c r="A76" s="17" t="s">
        <v>37</v>
      </c>
      <c r="B76" s="17"/>
      <c r="C76" s="17"/>
      <c r="D76" s="17"/>
      <c r="E76" s="17"/>
    </row>
    <row r="77" spans="1:5" ht="18.75" x14ac:dyDescent="0.25">
      <c r="A77" s="1" t="s">
        <v>2</v>
      </c>
      <c r="B77" s="1" t="s">
        <v>3</v>
      </c>
      <c r="C77" s="1" t="s">
        <v>4</v>
      </c>
      <c r="D77" s="1" t="s">
        <v>1</v>
      </c>
      <c r="E77" s="1" t="s">
        <v>0</v>
      </c>
    </row>
    <row r="78" spans="1:5" x14ac:dyDescent="0.25">
      <c r="A78" s="4" t="s">
        <v>12</v>
      </c>
      <c r="B78" s="3">
        <f t="shared" si="6"/>
        <v>22.748815165876778</v>
      </c>
      <c r="C78" s="7">
        <v>5.5E-2</v>
      </c>
      <c r="D78" s="3">
        <f t="shared" si="7"/>
        <v>1.2511848341232223</v>
      </c>
      <c r="E78" s="5">
        <v>24</v>
      </c>
    </row>
    <row r="79" spans="1:5" x14ac:dyDescent="0.25">
      <c r="A79" s="4" t="s">
        <v>9</v>
      </c>
      <c r="B79" s="3">
        <f t="shared" si="6"/>
        <v>218.00947867298581</v>
      </c>
      <c r="C79" s="7">
        <v>5.5E-2</v>
      </c>
      <c r="D79" s="3">
        <f t="shared" si="7"/>
        <v>11.990521327014193</v>
      </c>
      <c r="E79" s="5">
        <v>230</v>
      </c>
    </row>
    <row r="80" spans="1:5" x14ac:dyDescent="0.25">
      <c r="A80" s="4" t="s">
        <v>13</v>
      </c>
      <c r="B80" s="3">
        <f t="shared" si="6"/>
        <v>25.592417061611375</v>
      </c>
      <c r="C80" s="7">
        <v>5.5E-2</v>
      </c>
      <c r="D80" s="3">
        <f t="shared" si="7"/>
        <v>1.4075829383886251</v>
      </c>
      <c r="E80" s="5">
        <v>27</v>
      </c>
    </row>
    <row r="81" spans="1:5" x14ac:dyDescent="0.25">
      <c r="A81" s="4" t="s">
        <v>10</v>
      </c>
      <c r="B81" s="3">
        <f t="shared" si="6"/>
        <v>246.44549763033177</v>
      </c>
      <c r="C81" s="7">
        <v>5.5E-2</v>
      </c>
      <c r="D81" s="3">
        <f t="shared" si="7"/>
        <v>13.554502369668228</v>
      </c>
      <c r="E81" s="5">
        <v>260</v>
      </c>
    </row>
    <row r="82" spans="1:5" ht="23.25" x14ac:dyDescent="0.25">
      <c r="A82" s="17" t="s">
        <v>38</v>
      </c>
      <c r="B82" s="17"/>
      <c r="C82" s="17"/>
      <c r="D82" s="17"/>
      <c r="E82" s="17"/>
    </row>
    <row r="83" spans="1:5" ht="18.75" x14ac:dyDescent="0.25">
      <c r="A83" s="1" t="s">
        <v>2</v>
      </c>
      <c r="B83" s="1" t="s">
        <v>3</v>
      </c>
      <c r="C83" s="1" t="s">
        <v>4</v>
      </c>
      <c r="D83" s="1" t="s">
        <v>1</v>
      </c>
      <c r="E83" s="1" t="s">
        <v>0</v>
      </c>
    </row>
    <row r="84" spans="1:5" x14ac:dyDescent="0.25">
      <c r="A84" s="4" t="s">
        <v>39</v>
      </c>
      <c r="B84" s="3">
        <f t="shared" si="6"/>
        <v>18.957345971563981</v>
      </c>
      <c r="C84" s="7">
        <v>5.5E-2</v>
      </c>
      <c r="D84" s="3">
        <f t="shared" si="7"/>
        <v>1.0426540284360186</v>
      </c>
      <c r="E84" s="5">
        <v>20</v>
      </c>
    </row>
    <row r="85" spans="1:5" ht="23.25" x14ac:dyDescent="0.25">
      <c r="A85" s="17" t="s">
        <v>44</v>
      </c>
      <c r="B85" s="17"/>
      <c r="C85" s="17"/>
      <c r="D85" s="17"/>
      <c r="E85" s="17"/>
    </row>
    <row r="86" spans="1:5" ht="18.75" x14ac:dyDescent="0.25">
      <c r="A86" s="1" t="s">
        <v>2</v>
      </c>
      <c r="B86" s="1" t="s">
        <v>3</v>
      </c>
      <c r="C86" s="1" t="s">
        <v>4</v>
      </c>
      <c r="D86" s="1" t="s">
        <v>1</v>
      </c>
      <c r="E86" s="1" t="s">
        <v>0</v>
      </c>
    </row>
    <row r="87" spans="1:5" x14ac:dyDescent="0.25">
      <c r="A87" s="4" t="s">
        <v>45</v>
      </c>
      <c r="B87" s="3">
        <f t="shared" si="6"/>
        <v>7.5829383886255926</v>
      </c>
      <c r="C87" s="7">
        <v>5.5E-2</v>
      </c>
      <c r="D87" s="3">
        <f t="shared" si="7"/>
        <v>0.41706161137440745</v>
      </c>
      <c r="E87" s="5">
        <v>8</v>
      </c>
    </row>
    <row r="88" spans="1:5" x14ac:dyDescent="0.25">
      <c r="A88" s="4" t="s">
        <v>46</v>
      </c>
      <c r="B88" s="3">
        <f t="shared" si="6"/>
        <v>20.833333333333336</v>
      </c>
      <c r="C88" s="7">
        <v>0.2</v>
      </c>
      <c r="D88" s="3">
        <f t="shared" si="7"/>
        <v>4.1666666666666643</v>
      </c>
      <c r="E88" s="5">
        <v>25</v>
      </c>
    </row>
    <row r="89" spans="1:5" ht="23.25" x14ac:dyDescent="0.25">
      <c r="A89" s="17" t="s">
        <v>47</v>
      </c>
      <c r="B89" s="17"/>
      <c r="C89" s="17"/>
      <c r="D89" s="17"/>
      <c r="E89" s="17"/>
    </row>
    <row r="90" spans="1:5" ht="18.75" x14ac:dyDescent="0.25">
      <c r="A90" s="1" t="s">
        <v>2</v>
      </c>
      <c r="B90" s="1" t="s">
        <v>3</v>
      </c>
      <c r="C90" s="1" t="s">
        <v>4</v>
      </c>
      <c r="D90" s="1" t="s">
        <v>1</v>
      </c>
      <c r="E90" s="1" t="s">
        <v>0</v>
      </c>
    </row>
    <row r="91" spans="1:5" x14ac:dyDescent="0.25">
      <c r="A91" s="4" t="s">
        <v>48</v>
      </c>
      <c r="B91" s="3">
        <f t="shared" si="6"/>
        <v>18.957345971563981</v>
      </c>
      <c r="C91" s="7">
        <v>5.5E-2</v>
      </c>
      <c r="D91" s="3">
        <f t="shared" si="7"/>
        <v>1.0426540284360186</v>
      </c>
      <c r="E91" s="5">
        <v>20</v>
      </c>
    </row>
    <row r="92" spans="1:5" x14ac:dyDescent="0.25">
      <c r="A92" s="4" t="s">
        <v>47</v>
      </c>
      <c r="B92" s="3">
        <f t="shared" si="6"/>
        <v>28.436018957345972</v>
      </c>
      <c r="C92" s="7">
        <v>5.5E-2</v>
      </c>
      <c r="D92" s="3">
        <f t="shared" si="7"/>
        <v>1.5639810426540279</v>
      </c>
      <c r="E92" s="5">
        <v>30</v>
      </c>
    </row>
    <row r="93" spans="1:5" ht="23.25" x14ac:dyDescent="0.25">
      <c r="A93" s="17" t="s">
        <v>49</v>
      </c>
      <c r="B93" s="17"/>
      <c r="C93" s="17"/>
      <c r="D93" s="17"/>
      <c r="E93" s="17"/>
    </row>
    <row r="94" spans="1:5" ht="18.75" x14ac:dyDescent="0.25">
      <c r="A94" s="1" t="s">
        <v>2</v>
      </c>
      <c r="B94" s="1" t="s">
        <v>3</v>
      </c>
      <c r="C94" s="1" t="s">
        <v>4</v>
      </c>
      <c r="D94" s="1" t="s">
        <v>1</v>
      </c>
      <c r="E94" s="1" t="s">
        <v>0</v>
      </c>
    </row>
    <row r="95" spans="1:5" x14ac:dyDescent="0.25">
      <c r="A95" s="4" t="s">
        <v>50</v>
      </c>
      <c r="B95" s="3">
        <f t="shared" si="6"/>
        <v>17.061611374407583</v>
      </c>
      <c r="C95" s="7">
        <v>5.5E-2</v>
      </c>
      <c r="D95" s="3">
        <f t="shared" si="7"/>
        <v>0.93838862559241676</v>
      </c>
      <c r="E95" s="5">
        <v>18</v>
      </c>
    </row>
    <row r="96" spans="1:5" x14ac:dyDescent="0.25">
      <c r="A96" s="4" t="s">
        <v>51</v>
      </c>
      <c r="B96" s="3">
        <f t="shared" si="6"/>
        <v>22.748815165876778</v>
      </c>
      <c r="C96" s="7">
        <v>5.5E-2</v>
      </c>
      <c r="D96" s="3">
        <f t="shared" si="7"/>
        <v>1.2511848341232223</v>
      </c>
      <c r="E96" s="5">
        <v>24</v>
      </c>
    </row>
    <row r="97" spans="1:5" ht="23.25" x14ac:dyDescent="0.25">
      <c r="A97" s="17" t="s">
        <v>52</v>
      </c>
      <c r="B97" s="17"/>
      <c r="C97" s="17"/>
      <c r="D97" s="17"/>
      <c r="E97" s="17"/>
    </row>
    <row r="98" spans="1:5" ht="18.75" x14ac:dyDescent="0.25">
      <c r="A98" s="1" t="s">
        <v>2</v>
      </c>
      <c r="B98" s="1" t="s">
        <v>3</v>
      </c>
      <c r="C98" s="1" t="s">
        <v>4</v>
      </c>
      <c r="D98" s="1" t="s">
        <v>1</v>
      </c>
      <c r="E98" s="1" t="s">
        <v>0</v>
      </c>
    </row>
    <row r="99" spans="1:5" ht="18.75" x14ac:dyDescent="0.25">
      <c r="A99" s="1" t="s">
        <v>53</v>
      </c>
      <c r="B99" s="1"/>
      <c r="C99" s="1"/>
      <c r="D99" s="1"/>
      <c r="E99" s="1"/>
    </row>
    <row r="100" spans="1:5" x14ac:dyDescent="0.25">
      <c r="A100" s="4" t="s">
        <v>54</v>
      </c>
      <c r="B100" s="3">
        <f t="shared" si="6"/>
        <v>0.6635071090047393</v>
      </c>
      <c r="C100" s="7">
        <v>5.5E-2</v>
      </c>
      <c r="D100" s="3">
        <f t="shared" si="7"/>
        <v>3.6492890995260652E-2</v>
      </c>
      <c r="E100" s="5">
        <v>0.7</v>
      </c>
    </row>
    <row r="101" spans="1:5" x14ac:dyDescent="0.25">
      <c r="A101" s="4" t="s">
        <v>55</v>
      </c>
      <c r="B101" s="3">
        <f t="shared" si="6"/>
        <v>0.33175355450236965</v>
      </c>
      <c r="C101" s="7">
        <v>5.5E-2</v>
      </c>
      <c r="D101" s="3">
        <f t="shared" si="7"/>
        <v>1.8246445497630326E-2</v>
      </c>
      <c r="E101" s="5">
        <v>0.35</v>
      </c>
    </row>
    <row r="102" spans="1:5" ht="18.75" x14ac:dyDescent="0.25">
      <c r="A102" s="9" t="s">
        <v>56</v>
      </c>
      <c r="B102" s="10"/>
      <c r="C102" s="7"/>
      <c r="D102" s="3"/>
      <c r="E102" s="5"/>
    </row>
    <row r="103" spans="1:5" x14ac:dyDescent="0.25">
      <c r="A103" s="4" t="s">
        <v>57</v>
      </c>
      <c r="B103" s="3">
        <f t="shared" si="6"/>
        <v>51.18483412322275</v>
      </c>
      <c r="C103" s="7">
        <v>5.5E-2</v>
      </c>
      <c r="D103" s="3">
        <f t="shared" si="7"/>
        <v>2.8151658767772503</v>
      </c>
      <c r="E103" s="5">
        <v>54</v>
      </c>
    </row>
    <row r="104" spans="1:5" x14ac:dyDescent="0.25">
      <c r="A104" s="4" t="s">
        <v>58</v>
      </c>
      <c r="B104" s="3">
        <f t="shared" si="6"/>
        <v>62.559241706161139</v>
      </c>
      <c r="C104" s="7">
        <v>5.5E-2</v>
      </c>
      <c r="D104" s="3">
        <f t="shared" si="7"/>
        <v>3.4407582938388614</v>
      </c>
      <c r="E104" s="5">
        <v>66</v>
      </c>
    </row>
    <row r="105" spans="1:5" x14ac:dyDescent="0.25">
      <c r="A105" s="4"/>
      <c r="B105" s="3">
        <f t="shared" si="6"/>
        <v>0</v>
      </c>
      <c r="C105" s="7">
        <v>5.5E-2</v>
      </c>
      <c r="D105" s="3">
        <f t="shared" si="7"/>
        <v>0</v>
      </c>
      <c r="E105" s="5"/>
    </row>
    <row r="106" spans="1:5" x14ac:dyDescent="0.25">
      <c r="A106" s="4"/>
      <c r="B106" s="3">
        <f t="shared" si="6"/>
        <v>0</v>
      </c>
      <c r="C106" s="7">
        <v>5.5E-2</v>
      </c>
      <c r="D106" s="3">
        <f t="shared" si="7"/>
        <v>0</v>
      </c>
      <c r="E106" s="5"/>
    </row>
    <row r="107" spans="1:5" x14ac:dyDescent="0.25">
      <c r="A107" s="4"/>
      <c r="B107" s="3">
        <f t="shared" si="6"/>
        <v>0</v>
      </c>
      <c r="C107" s="7">
        <v>5.5E-2</v>
      </c>
      <c r="D107" s="3">
        <f t="shared" si="7"/>
        <v>0</v>
      </c>
      <c r="E107" s="5"/>
    </row>
    <row r="108" spans="1:5" x14ac:dyDescent="0.25">
      <c r="A108" s="4"/>
      <c r="B108" s="3">
        <f t="shared" si="6"/>
        <v>0</v>
      </c>
      <c r="C108" s="7">
        <v>5.5E-2</v>
      </c>
      <c r="D108" s="3">
        <f t="shared" si="7"/>
        <v>0</v>
      </c>
      <c r="E108" s="5"/>
    </row>
    <row r="109" spans="1:5" x14ac:dyDescent="0.25">
      <c r="A109" s="6"/>
    </row>
    <row r="110" spans="1:5" x14ac:dyDescent="0.25">
      <c r="A110" s="6"/>
    </row>
    <row r="111" spans="1:5" x14ac:dyDescent="0.25">
      <c r="A111" s="6"/>
    </row>
    <row r="112" spans="1:5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</sheetData>
  <mergeCells count="18">
    <mergeCell ref="A10:E10"/>
    <mergeCell ref="A14:E14"/>
    <mergeCell ref="A20:E20"/>
    <mergeCell ref="A26:E26"/>
    <mergeCell ref="A97:E97"/>
    <mergeCell ref="A82:E82"/>
    <mergeCell ref="A1:E1"/>
    <mergeCell ref="A85:E85"/>
    <mergeCell ref="A89:E89"/>
    <mergeCell ref="A93:E93"/>
    <mergeCell ref="A64:E64"/>
    <mergeCell ref="A70:E70"/>
    <mergeCell ref="A76:E76"/>
    <mergeCell ref="A32:E32"/>
    <mergeCell ref="A38:E38"/>
    <mergeCell ref="A49:E49"/>
    <mergeCell ref="A58:E58"/>
    <mergeCell ref="A6:E6"/>
  </mergeCells>
  <pageMargins left="0.7" right="0.7" top="0.75" bottom="0.75" header="0.3" footer="0.3"/>
  <pageSetup paperSize="9" orientation="portrait" horizontalDpi="4294967293" verticalDpi="0" r:id="rId1"/>
  <rowBreaks count="2" manualBreakCount="2">
    <brk id="37" max="16383" man="1"/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abSelected="1" workbookViewId="0">
      <selection activeCell="A20" sqref="A20:E20"/>
    </sheetView>
  </sheetViews>
  <sheetFormatPr baseColWidth="10" defaultRowHeight="15" x14ac:dyDescent="0.25"/>
  <cols>
    <col min="1" max="1" width="22.42578125" bestFit="1" customWidth="1"/>
    <col min="2" max="2" width="11.42578125" style="12"/>
    <col min="3" max="3" width="11.42578125" style="11"/>
    <col min="4" max="5" width="11.42578125" style="12"/>
  </cols>
  <sheetData>
    <row r="3" spans="1:5" x14ac:dyDescent="0.25">
      <c r="A3" s="19" t="str">
        <f>Feuil1!A6</f>
        <v>forfaits -18 ans cours collectifs</v>
      </c>
      <c r="B3" s="19"/>
      <c r="C3" s="19"/>
      <c r="D3" s="19"/>
      <c r="E3" s="19"/>
    </row>
    <row r="4" spans="1:5" x14ac:dyDescent="0.25">
      <c r="A4" s="13" t="str">
        <f>Feuil1!A7</f>
        <v>prestation</v>
      </c>
      <c r="B4" s="14" t="str">
        <f>Feuil1!B7</f>
        <v>HT</v>
      </c>
      <c r="C4" s="15" t="str">
        <f>Feuil1!C7</f>
        <v>taux tva</v>
      </c>
      <c r="D4" s="14" t="str">
        <f>Feuil1!D7</f>
        <v>tva</v>
      </c>
      <c r="E4" s="14" t="str">
        <f>Feuil1!E7</f>
        <v>ttc</v>
      </c>
    </row>
    <row r="5" spans="1:5" x14ac:dyDescent="0.25">
      <c r="A5" s="13" t="str">
        <f>Feuil1!A8</f>
        <v>forfait mensuel</v>
      </c>
      <c r="B5" s="14">
        <f>Feuil1!B8</f>
        <v>53.080568720379148</v>
      </c>
      <c r="C5" s="15">
        <f>Feuil1!C8</f>
        <v>5.5E-2</v>
      </c>
      <c r="D5" s="14">
        <f>Feuil1!D8</f>
        <v>2.9194312796208521</v>
      </c>
      <c r="E5" s="14">
        <f>Feuil1!E8</f>
        <v>56</v>
      </c>
    </row>
    <row r="6" spans="1:5" x14ac:dyDescent="0.25">
      <c r="A6" s="13" t="str">
        <f>Feuil1!A9</f>
        <v>forfait trimestriel</v>
      </c>
      <c r="B6" s="14">
        <f>Feuil1!B9</f>
        <v>166.82464454976304</v>
      </c>
      <c r="C6" s="15">
        <f>Feuil1!C9</f>
        <v>5.5E-2</v>
      </c>
      <c r="D6" s="14">
        <f>Feuil1!D9</f>
        <v>9.1753554502369639</v>
      </c>
      <c r="E6" s="14">
        <f>Feuil1!E9</f>
        <v>176</v>
      </c>
    </row>
    <row r="8" spans="1:5" x14ac:dyDescent="0.25">
      <c r="A8" s="20" t="str">
        <f>Feuil1!A10</f>
        <v>forfaits +18 ans cours collectifs</v>
      </c>
      <c r="B8" s="20"/>
      <c r="C8" s="20"/>
      <c r="D8" s="20"/>
      <c r="E8" s="20"/>
    </row>
    <row r="9" spans="1:5" x14ac:dyDescent="0.25">
      <c r="A9" s="13" t="str">
        <f>Feuil1!A11</f>
        <v>prestation</v>
      </c>
      <c r="B9" s="14" t="str">
        <f>Feuil1!B11</f>
        <v>HT</v>
      </c>
      <c r="C9" s="15" t="str">
        <f>Feuil1!C11</f>
        <v>taux tva</v>
      </c>
      <c r="D9" s="14" t="str">
        <f>Feuil1!D11</f>
        <v>tva</v>
      </c>
      <c r="E9" s="14" t="str">
        <f>Feuil1!E11</f>
        <v>ttc</v>
      </c>
    </row>
    <row r="10" spans="1:5" x14ac:dyDescent="0.25">
      <c r="A10" s="13" t="str">
        <f>Feuil1!A12</f>
        <v>forfait mensuel</v>
      </c>
      <c r="B10" s="14">
        <f>Feuil1!B12</f>
        <v>66.350710900473942</v>
      </c>
      <c r="C10" s="15">
        <f>Feuil1!C12</f>
        <v>5.5E-2</v>
      </c>
      <c r="D10" s="14">
        <f>Feuil1!D12</f>
        <v>3.6492890995260581</v>
      </c>
      <c r="E10" s="14">
        <f>Feuil1!E12</f>
        <v>70</v>
      </c>
    </row>
    <row r="11" spans="1:5" x14ac:dyDescent="0.25">
      <c r="A11" s="13" t="str">
        <f>Feuil1!A13</f>
        <v>forfait trimestriel</v>
      </c>
      <c r="B11" s="14">
        <f>Feuil1!B13</f>
        <v>207.58293838862559</v>
      </c>
      <c r="C11" s="15">
        <f>Feuil1!C13</f>
        <v>5.5E-2</v>
      </c>
      <c r="D11" s="14">
        <f>Feuil1!D13</f>
        <v>11.417061611374407</v>
      </c>
      <c r="E11" s="14">
        <f>Feuil1!E13</f>
        <v>219</v>
      </c>
    </row>
    <row r="13" spans="1:5" x14ac:dyDescent="0.25">
      <c r="A13" s="21" t="str">
        <f>Feuil1!A14</f>
        <v>lecons club cours collectifs</v>
      </c>
      <c r="B13" s="21"/>
      <c r="C13" s="21"/>
      <c r="D13" s="21"/>
      <c r="E13" s="21"/>
    </row>
    <row r="14" spans="1:5" x14ac:dyDescent="0.25">
      <c r="A14" s="13" t="str">
        <f>Feuil1!A15</f>
        <v>prestation</v>
      </c>
      <c r="B14" s="14" t="str">
        <f>Feuil1!B15</f>
        <v>HT</v>
      </c>
      <c r="C14" s="15" t="str">
        <f>Feuil1!C15</f>
        <v>taux tva</v>
      </c>
      <c r="D14" s="14" t="str">
        <f>Feuil1!D15</f>
        <v>tva</v>
      </c>
      <c r="E14" s="14" t="str">
        <f>Feuil1!E15</f>
        <v>ttc</v>
      </c>
    </row>
    <row r="15" spans="1:5" x14ac:dyDescent="0.25">
      <c r="A15" s="13" t="str">
        <f>Feuil1!A16</f>
        <v>-18 ans séance</v>
      </c>
      <c r="B15" s="14">
        <f>Feuil1!B16</f>
        <v>16.113744075829384</v>
      </c>
      <c r="C15" s="15">
        <f>Feuil1!C16</f>
        <v>5.5E-2</v>
      </c>
      <c r="D15" s="14">
        <f>Feuil1!D16</f>
        <v>0.88625592417061583</v>
      </c>
      <c r="E15" s="14">
        <f>Feuil1!E16</f>
        <v>17</v>
      </c>
    </row>
    <row r="16" spans="1:5" x14ac:dyDescent="0.25">
      <c r="A16" s="13" t="str">
        <f>Feuil1!A17</f>
        <v>-18 ans carte 10 séances</v>
      </c>
      <c r="B16" s="14">
        <f>Feuil1!B17</f>
        <v>151.65876777251185</v>
      </c>
      <c r="C16" s="15">
        <f>Feuil1!C17</f>
        <v>5.5E-2</v>
      </c>
      <c r="D16" s="14">
        <f>Feuil1!D17</f>
        <v>8.341232227488149</v>
      </c>
      <c r="E16" s="14">
        <f>Feuil1!E17</f>
        <v>160</v>
      </c>
    </row>
    <row r="17" spans="1:5" x14ac:dyDescent="0.25">
      <c r="A17" s="13" t="str">
        <f>Feuil1!A18</f>
        <v>+18 ans séance</v>
      </c>
      <c r="B17" s="14">
        <f>Feuil1!B18</f>
        <v>18.957345971563981</v>
      </c>
      <c r="C17" s="15">
        <f>Feuil1!C18</f>
        <v>5.5E-2</v>
      </c>
      <c r="D17" s="14">
        <f>Feuil1!D18</f>
        <v>1.0426540284360186</v>
      </c>
      <c r="E17" s="14">
        <f>Feuil1!E18</f>
        <v>20</v>
      </c>
    </row>
    <row r="18" spans="1:5" x14ac:dyDescent="0.25">
      <c r="A18" s="13" t="str">
        <f>Feuil1!A19</f>
        <v>+18 ans carte 10 séances</v>
      </c>
      <c r="B18" s="14">
        <f>Feuil1!B19</f>
        <v>180.09478672985784</v>
      </c>
      <c r="C18" s="15">
        <f>Feuil1!C19</f>
        <v>5.5E-2</v>
      </c>
      <c r="D18" s="14">
        <f>Feuil1!D19</f>
        <v>9.9052132701421556</v>
      </c>
      <c r="E18" s="14">
        <f>Feuil1!E19</f>
        <v>190</v>
      </c>
    </row>
    <row r="20" spans="1:5" x14ac:dyDescent="0.25">
      <c r="A20" s="22" t="str">
        <f>Feuil1!A26</f>
        <v>cavalier exterieur cours collectifs</v>
      </c>
      <c r="B20" s="22"/>
      <c r="C20" s="22"/>
      <c r="D20" s="22"/>
      <c r="E20" s="22"/>
    </row>
    <row r="21" spans="1:5" x14ac:dyDescent="0.25">
      <c r="A21" s="16" t="str">
        <f>Feuil1!A27</f>
        <v>prestation</v>
      </c>
      <c r="B21" s="14" t="str">
        <f>Feuil1!B27</f>
        <v>HT</v>
      </c>
      <c r="C21" s="15" t="str">
        <f>Feuil1!C27</f>
        <v>taux tva</v>
      </c>
      <c r="D21" s="14" t="str">
        <f>Feuil1!D27</f>
        <v>tva</v>
      </c>
      <c r="E21" s="14" t="str">
        <f>Feuil1!E27</f>
        <v>ttc</v>
      </c>
    </row>
    <row r="22" spans="1:5" x14ac:dyDescent="0.25">
      <c r="A22" s="16" t="str">
        <f>Feuil1!A28</f>
        <v>-18 ans séance</v>
      </c>
      <c r="B22" s="14">
        <f>Feuil1!B28</f>
        <v>18.957345971563981</v>
      </c>
      <c r="C22" s="15">
        <f>Feuil1!C28</f>
        <v>5.5E-2</v>
      </c>
      <c r="D22" s="14">
        <f>Feuil1!D28</f>
        <v>1.0426540284360186</v>
      </c>
      <c r="E22" s="14">
        <f>Feuil1!E28</f>
        <v>20</v>
      </c>
    </row>
    <row r="23" spans="1:5" x14ac:dyDescent="0.25">
      <c r="A23" s="16" t="str">
        <f>Feuil1!A29</f>
        <v>+18 ansséance</v>
      </c>
      <c r="B23" s="14">
        <f>Feuil1!B29</f>
        <v>21.800947867298579</v>
      </c>
      <c r="C23" s="15">
        <f>Feuil1!C29</f>
        <v>5.5E-2</v>
      </c>
      <c r="D23" s="14">
        <f>Feuil1!D29</f>
        <v>1.1990521327014214</v>
      </c>
      <c r="E23" s="14">
        <f>Feuil1!E29</f>
        <v>23</v>
      </c>
    </row>
    <row r="24" spans="1:5" x14ac:dyDescent="0.25">
      <c r="A24" s="16" t="str">
        <f>Feuil1!A30</f>
        <v>-18 ans carte 10 séances</v>
      </c>
      <c r="B24" s="14">
        <f>Feuil1!B30</f>
        <v>180.09478672985784</v>
      </c>
      <c r="C24" s="15">
        <f>Feuil1!C30</f>
        <v>5.5E-2</v>
      </c>
      <c r="D24" s="14">
        <f>Feuil1!D30</f>
        <v>9.9052132701421556</v>
      </c>
      <c r="E24" s="14">
        <f>Feuil1!E30</f>
        <v>190</v>
      </c>
    </row>
    <row r="25" spans="1:5" x14ac:dyDescent="0.25">
      <c r="A25" s="16" t="str">
        <f>Feuil1!A31</f>
        <v>+18 ans carte 10 séances</v>
      </c>
      <c r="B25" s="14">
        <f>Feuil1!B31</f>
        <v>208.53080568720381</v>
      </c>
      <c r="C25" s="15">
        <f>Feuil1!C31</f>
        <v>5.5E-2</v>
      </c>
      <c r="D25" s="14">
        <f>Feuil1!D31</f>
        <v>11.469194312796191</v>
      </c>
      <c r="E25" s="14">
        <f>Feuil1!E31</f>
        <v>220</v>
      </c>
    </row>
  </sheetData>
  <mergeCells count="4">
    <mergeCell ref="A3:E3"/>
    <mergeCell ref="A8:E8"/>
    <mergeCell ref="A13:E13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&amp;L&amp;G&amp;C&amp;22&amp;K04+058tarifs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cp:lastPrinted>2023-03-14T22:56:20Z</cp:lastPrinted>
  <dcterms:created xsi:type="dcterms:W3CDTF">2023-03-11T18:03:55Z</dcterms:created>
  <dcterms:modified xsi:type="dcterms:W3CDTF">2024-07-24T19:55:12Z</dcterms:modified>
</cp:coreProperties>
</file>